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Источники" sheetId="4" r:id="rId1"/>
  </sheets>
  <definedNames>
    <definedName name="_xlnm.Print_Titles" localSheetId="0">Источники!$1:$12</definedName>
  </definedNames>
  <calcPr calcId="145621"/>
</workbook>
</file>

<file path=xl/calcChain.xml><?xml version="1.0" encoding="utf-8"?>
<calcChain xmlns="http://schemas.openxmlformats.org/spreadsheetml/2006/main">
  <c r="D18" i="4" l="1"/>
  <c r="E18" i="4"/>
  <c r="D19" i="4"/>
  <c r="E19" i="4"/>
  <c r="D20" i="4"/>
  <c r="E20" i="4"/>
  <c r="C18" i="4"/>
  <c r="C19" i="4"/>
  <c r="C20" i="4"/>
  <c r="D15" i="4"/>
  <c r="D14" i="4" s="1"/>
  <c r="D16" i="4"/>
  <c r="E16" i="4"/>
  <c r="E15" i="4" s="1"/>
  <c r="E14" i="4" s="1"/>
  <c r="E13" i="4" s="1"/>
  <c r="C14" i="4"/>
  <c r="C15" i="4"/>
  <c r="C16" i="4"/>
  <c r="J13" i="4" l="1"/>
  <c r="J14" i="4"/>
  <c r="J15" i="4"/>
  <c r="J16" i="4"/>
  <c r="J17" i="4"/>
  <c r="J18" i="4"/>
  <c r="J19" i="4"/>
  <c r="J20" i="4"/>
  <c r="J21" i="4"/>
</calcChain>
</file>

<file path=xl/sharedStrings.xml><?xml version="1.0" encoding="utf-8"?>
<sst xmlns="http://schemas.openxmlformats.org/spreadsheetml/2006/main" count="58" uniqueCount="46">
  <si>
    <t>1</t>
  </si>
  <si>
    <t>2</t>
  </si>
  <si>
    <t>3</t>
  </si>
  <si>
    <t>4</t>
  </si>
  <si>
    <t>5</t>
  </si>
  <si>
    <t>18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</si>
  <si>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</si>
  <si>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</si>
  <si>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</si>
  <si>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</si>
  <si>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</si>
  <si>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</si>
  <si>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</si>
  <si>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</si>
  <si>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</si>
  <si>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х</t>
  </si>
  <si>
    <t/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</si>
  <si>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</si>
  <si>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</si>
  <si>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</si>
  <si>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</si>
  <si>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</si>
  <si>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</si>
  <si>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</si>
  <si>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</si>
  <si>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</si>
  <si>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</si>
  <si>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</si>
  <si>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</si>
  <si>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</si>
  <si>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</si>
  <si>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</si>
  <si>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</si>
  <si>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к муниципальному правовому акту</t>
  </si>
  <si>
    <t>Пограничного муниципального округа</t>
  </si>
  <si>
    <t xml:space="preserve">Показатели </t>
  </si>
  <si>
    <t>Код бюджетной классификации                            Российской Федерации</t>
  </si>
  <si>
    <t>Наименование источников</t>
  </si>
  <si>
    <t>(в рублях)</t>
  </si>
  <si>
    <t>Приложение 5</t>
  </si>
  <si>
    <t>по кодам классификации источников финансирования дефицитов бюджетов</t>
  </si>
  <si>
    <t xml:space="preserve">источников финансирования дефицита бюджета Пограничного муниципального округа  за 2021 год </t>
  </si>
  <si>
    <t>Утвержденный бюджет 2021 года</t>
  </si>
  <si>
    <t>Кассовое исполнение на 2021 год</t>
  </si>
  <si>
    <t>Процент исполнения к утвержденному бюджету 2021 года</t>
  </si>
  <si>
    <t>от 29.04.2022 г. №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</si>
</sst>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9" fillId="0" borderId="15" xfId="34" applyNumberFormat="1" applyProtection="1"/>
    <xf numFmtId="49" fontId="6" fillId="0" borderId="4" xfId="36" applyNumberFormat="1" applyProtection="1">
      <alignment horizontal="center" vertical="center" wrapText="1"/>
    </xf>
    <xf numFmtId="0" fontId="6" fillId="2" borderId="1" xfId="54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47" xfId="36" applyNumberFormat="1" applyBorder="1" applyProtection="1">
      <alignment horizontal="center" vertical="center" wrapText="1"/>
    </xf>
    <xf numFmtId="4" fontId="6" fillId="0" borderId="48" xfId="64" applyNumberFormat="1" applyBorder="1" applyProtection="1">
      <alignment horizontal="right" shrinkToFit="1"/>
    </xf>
    <xf numFmtId="0" fontId="4" fillId="0" borderId="1" xfId="79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0" fontId="17" fillId="0" borderId="1" xfId="55" applyNumberFormat="1" applyFont="1" applyProtection="1">
      <alignment horizontal="left" wrapText="1"/>
    </xf>
    <xf numFmtId="49" fontId="17" fillId="0" borderId="1" xfId="56" applyNumberFormat="1" applyFont="1" applyProtection="1">
      <alignment horizontal="center" wrapText="1"/>
    </xf>
    <xf numFmtId="49" fontId="17" fillId="0" borderId="1" xfId="57" applyNumberFormat="1" applyFont="1" applyProtection="1">
      <alignment horizontal="center"/>
    </xf>
    <xf numFmtId="0" fontId="18" fillId="0" borderId="1" xfId="5" applyNumberFormat="1" applyFont="1" applyProtection="1"/>
    <xf numFmtId="0" fontId="19" fillId="0" borderId="1" xfId="81" applyFont="1">
      <alignment horizontal="center"/>
    </xf>
    <xf numFmtId="49" fontId="17" fillId="0" borderId="1" xfId="22" applyNumberFormat="1" applyFont="1" applyProtection="1"/>
    <xf numFmtId="0" fontId="17" fillId="0" borderId="1" xfId="19" applyFont="1">
      <alignment horizontal="center"/>
    </xf>
    <xf numFmtId="0" fontId="17" fillId="0" borderId="1" xfId="60" applyNumberFormat="1" applyFont="1" applyBorder="1" applyProtection="1"/>
    <xf numFmtId="49" fontId="17" fillId="0" borderId="1" xfId="59" applyNumberFormat="1" applyFont="1" applyBorder="1" applyProtection="1"/>
    <xf numFmtId="0" fontId="18" fillId="0" borderId="1" xfId="61" applyNumberFormat="1" applyFont="1" applyBorder="1" applyProtection="1"/>
    <xf numFmtId="49" fontId="17" fillId="0" borderId="46" xfId="35" applyFont="1" applyBorder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59" applyNumberFormat="1" applyFont="1" applyBorder="1" applyProtection="1"/>
    <xf numFmtId="0" fontId="18" fillId="0" borderId="46" xfId="61" applyNumberFormat="1" applyFont="1" applyBorder="1" applyProtection="1"/>
    <xf numFmtId="0" fontId="17" fillId="0" borderId="46" xfId="10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Protection="1">
      <alignment horizontal="center" vertical="center" wrapText="1"/>
    </xf>
    <xf numFmtId="4" fontId="17" fillId="0" borderId="46" xfId="40" applyNumberFormat="1" applyFont="1" applyBorder="1" applyProtection="1">
      <alignment horizontal="right" shrinkToFit="1"/>
    </xf>
    <xf numFmtId="0" fontId="17" fillId="0" borderId="46" xfId="88" applyNumberFormat="1" applyFont="1" applyBorder="1" applyProtection="1">
      <alignment horizontal="left" wrapText="1" indent="1"/>
    </xf>
    <xf numFmtId="49" fontId="17" fillId="0" borderId="46" xfId="90" applyNumberFormat="1" applyFont="1" applyBorder="1" applyProtection="1">
      <alignment horizontal="center"/>
    </xf>
    <xf numFmtId="4" fontId="17" fillId="0" borderId="46" xfId="64" applyNumberFormat="1" applyFont="1" applyBorder="1" applyProtection="1">
      <alignment horizontal="right" shrinkToFit="1"/>
    </xf>
    <xf numFmtId="0" fontId="17" fillId="0" borderId="46" xfId="94" applyNumberFormat="1" applyFont="1" applyBorder="1" applyProtection="1">
      <alignment horizontal="left" wrapText="1" indent="2"/>
    </xf>
    <xf numFmtId="49" fontId="17" fillId="0" borderId="46" xfId="96" applyNumberFormat="1" applyFont="1" applyBorder="1" applyProtection="1">
      <alignment horizontal="center" shrinkToFit="1"/>
    </xf>
    <xf numFmtId="0" fontId="17" fillId="0" borderId="1" xfId="5" applyNumberFormat="1" applyFont="1" applyAlignment="1" applyProtection="1">
      <alignment horizontal="right"/>
    </xf>
    <xf numFmtId="0" fontId="19" fillId="0" borderId="1" xfId="81" applyFont="1" applyAlignment="1">
      <alignment horizontal="center"/>
    </xf>
    <xf numFmtId="0" fontId="17" fillId="0" borderId="1" xfId="81" applyFont="1" applyAlignment="1">
      <alignment horizontal="center"/>
    </xf>
    <xf numFmtId="49" fontId="17" fillId="0" borderId="1" xfId="57" applyNumberFormat="1" applyFont="1" applyAlignment="1" applyProtection="1">
      <alignment horizontal="right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124" zoomScaleNormal="124" zoomScaleSheetLayoutView="70" zoomScalePageLayoutView="70" workbookViewId="0">
      <selection activeCell="E5" sqref="E5:J5"/>
    </sheetView>
  </sheetViews>
  <sheetFormatPr defaultColWidth="9.140625" defaultRowHeight="15" x14ac:dyDescent="0.25"/>
  <cols>
    <col min="1" max="1" width="25.85546875" style="1" customWidth="1"/>
    <col min="2" max="2" width="30.85546875" style="1" customWidth="1"/>
    <col min="3" max="3" width="15.42578125" style="1" customWidth="1"/>
    <col min="4" max="4" width="9.140625" style="1" hidden="1"/>
    <col min="5" max="5" width="15.7109375" style="1" customWidth="1"/>
    <col min="6" max="9" width="9.140625" style="1" hidden="1"/>
    <col min="10" max="10" width="13.7109375" style="1" customWidth="1"/>
    <col min="11" max="16" width="9.140625" style="1" hidden="1"/>
    <col min="17" max="17" width="9.7109375" style="1" customWidth="1"/>
    <col min="18" max="16384" width="9.140625" style="1"/>
  </cols>
  <sheetData>
    <row r="1" spans="1:17" ht="10.5" customHeight="1" x14ac:dyDescent="0.25">
      <c r="A1" s="18"/>
      <c r="B1" s="18"/>
      <c r="C1" s="19"/>
      <c r="D1" s="19"/>
      <c r="E1" s="19"/>
      <c r="F1" s="19"/>
      <c r="G1" s="19"/>
      <c r="H1" s="20"/>
      <c r="I1" s="20"/>
      <c r="J1" s="20"/>
      <c r="K1" s="2"/>
      <c r="L1" s="2"/>
      <c r="M1" s="2"/>
      <c r="N1" s="2"/>
      <c r="O1" s="2"/>
      <c r="P1" s="2"/>
      <c r="Q1" s="2"/>
    </row>
    <row r="2" spans="1:17" ht="10.5" customHeight="1" x14ac:dyDescent="0.25">
      <c r="A2" s="18"/>
      <c r="B2" s="18"/>
      <c r="C2" s="19"/>
      <c r="D2" s="19"/>
      <c r="E2" s="42" t="s">
        <v>39</v>
      </c>
      <c r="F2" s="42"/>
      <c r="G2" s="42"/>
      <c r="H2" s="42"/>
      <c r="I2" s="42"/>
      <c r="J2" s="4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18"/>
      <c r="B3" s="18"/>
      <c r="C3" s="42" t="s">
        <v>33</v>
      </c>
      <c r="D3" s="42"/>
      <c r="E3" s="42"/>
      <c r="F3" s="42"/>
      <c r="G3" s="42"/>
      <c r="H3" s="42"/>
      <c r="I3" s="42"/>
      <c r="J3" s="42"/>
      <c r="K3" s="2"/>
      <c r="L3" s="2"/>
      <c r="M3" s="2"/>
      <c r="N3" s="2"/>
      <c r="O3" s="2"/>
      <c r="P3" s="2"/>
      <c r="Q3" s="2"/>
    </row>
    <row r="4" spans="1:17" ht="14.25" customHeight="1" x14ac:dyDescent="0.25">
      <c r="A4" s="18"/>
      <c r="B4" s="18"/>
      <c r="C4" s="42" t="s">
        <v>34</v>
      </c>
      <c r="D4" s="42"/>
      <c r="E4" s="42"/>
      <c r="F4" s="42"/>
      <c r="G4" s="42"/>
      <c r="H4" s="42"/>
      <c r="I4" s="42"/>
      <c r="J4" s="42"/>
      <c r="K4" s="2"/>
      <c r="L4" s="2"/>
      <c r="M4" s="2"/>
      <c r="N4" s="2"/>
      <c r="O4" s="2"/>
      <c r="P4" s="2"/>
      <c r="Q4" s="2"/>
    </row>
    <row r="5" spans="1:17" ht="15" customHeight="1" x14ac:dyDescent="0.25">
      <c r="A5" s="18"/>
      <c r="B5" s="18"/>
      <c r="C5" s="19"/>
      <c r="D5" s="19"/>
      <c r="E5" s="42" t="s">
        <v>45</v>
      </c>
      <c r="F5" s="42"/>
      <c r="G5" s="42"/>
      <c r="H5" s="42"/>
      <c r="I5" s="42"/>
      <c r="J5" s="42"/>
      <c r="K5" s="2"/>
      <c r="L5" s="2"/>
      <c r="M5" s="2"/>
      <c r="N5" s="2"/>
      <c r="O5" s="2"/>
      <c r="P5" s="2"/>
      <c r="Q5" s="2"/>
    </row>
    <row r="6" spans="1:17" ht="10.5" customHeight="1" x14ac:dyDescent="0.25">
      <c r="A6" s="17"/>
      <c r="B6" s="18" t="s">
        <v>35</v>
      </c>
      <c r="C6" s="18"/>
      <c r="D6" s="19"/>
      <c r="E6" s="19"/>
      <c r="F6" s="19"/>
      <c r="G6" s="19"/>
      <c r="H6" s="19"/>
      <c r="I6" s="20"/>
      <c r="J6" s="20"/>
      <c r="K6" s="20"/>
      <c r="L6" s="2"/>
      <c r="M6" s="2"/>
      <c r="N6" s="2"/>
      <c r="O6" s="2"/>
      <c r="P6" s="2"/>
      <c r="Q6" s="2"/>
    </row>
    <row r="7" spans="1:17" ht="14.1" customHeight="1" x14ac:dyDescent="0.25">
      <c r="A7" s="41" t="s">
        <v>41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"/>
      <c r="M7" s="2"/>
      <c r="N7" s="2"/>
      <c r="O7" s="2"/>
      <c r="P7" s="2"/>
      <c r="Q7" s="2"/>
    </row>
    <row r="8" spans="1:17" ht="14.1" customHeight="1" x14ac:dyDescent="0.25">
      <c r="A8" s="41" t="s">
        <v>40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2"/>
      <c r="M8" s="2"/>
      <c r="N8" s="2"/>
      <c r="O8" s="2"/>
      <c r="P8" s="2"/>
      <c r="Q8" s="2"/>
    </row>
    <row r="9" spans="1:17" ht="12" customHeight="1" x14ac:dyDescent="0.25">
      <c r="A9" s="21"/>
      <c r="B9" s="21"/>
      <c r="C9" s="22"/>
      <c r="D9" s="22"/>
      <c r="E9" s="22"/>
      <c r="F9" s="22"/>
      <c r="G9" s="23"/>
      <c r="H9" s="20"/>
      <c r="I9" s="20"/>
      <c r="J9" s="39" t="s">
        <v>38</v>
      </c>
      <c r="K9" s="2"/>
      <c r="L9" s="2"/>
      <c r="M9" s="2"/>
      <c r="N9" s="2"/>
      <c r="O9" s="2"/>
      <c r="P9" s="2"/>
      <c r="Q9" s="2"/>
    </row>
    <row r="10" spans="1:17" ht="13.5" hidden="1" customHeight="1" x14ac:dyDescent="0.25">
      <c r="A10" s="24"/>
      <c r="B10" s="24"/>
      <c r="C10" s="25"/>
      <c r="D10" s="25"/>
      <c r="E10" s="25"/>
      <c r="F10" s="25"/>
      <c r="G10" s="25"/>
      <c r="H10" s="26"/>
      <c r="I10" s="26"/>
      <c r="J10" s="26"/>
      <c r="K10" s="9"/>
      <c r="L10" s="9"/>
      <c r="M10" s="9"/>
      <c r="N10" s="9"/>
      <c r="O10" s="9"/>
      <c r="P10" s="9"/>
      <c r="Q10" s="2"/>
    </row>
    <row r="11" spans="1:17" ht="51.75" customHeight="1" x14ac:dyDescent="0.25">
      <c r="A11" s="27" t="s">
        <v>36</v>
      </c>
      <c r="B11" s="27" t="s">
        <v>37</v>
      </c>
      <c r="C11" s="28" t="s">
        <v>42</v>
      </c>
      <c r="D11" s="29"/>
      <c r="E11" s="28" t="s">
        <v>43</v>
      </c>
      <c r="F11" s="29"/>
      <c r="G11" s="29"/>
      <c r="H11" s="30"/>
      <c r="I11" s="30"/>
      <c r="J11" s="31" t="s">
        <v>44</v>
      </c>
      <c r="K11" s="9"/>
      <c r="L11" s="9"/>
      <c r="M11" s="9"/>
      <c r="N11" s="9"/>
      <c r="O11" s="9"/>
      <c r="P11" s="9"/>
      <c r="Q11" s="2"/>
    </row>
    <row r="12" spans="1:17" ht="11.45" customHeight="1" thickBot="1" x14ac:dyDescent="0.3">
      <c r="A12" s="28" t="s">
        <v>0</v>
      </c>
      <c r="B12" s="28" t="s">
        <v>1</v>
      </c>
      <c r="C12" s="32" t="s">
        <v>2</v>
      </c>
      <c r="D12" s="32" t="s">
        <v>4</v>
      </c>
      <c r="E12" s="32" t="s">
        <v>3</v>
      </c>
      <c r="F12" s="32" t="s">
        <v>5</v>
      </c>
      <c r="G12" s="32" t="s">
        <v>6</v>
      </c>
      <c r="H12" s="32" t="s">
        <v>7</v>
      </c>
      <c r="I12" s="32" t="s">
        <v>8</v>
      </c>
      <c r="J12" s="32" t="s">
        <v>4</v>
      </c>
      <c r="K12" s="12" t="s">
        <v>9</v>
      </c>
      <c r="L12" s="7" t="s">
        <v>10</v>
      </c>
      <c r="M12" s="7" t="s">
        <v>11</v>
      </c>
      <c r="N12" s="7" t="s">
        <v>12</v>
      </c>
      <c r="O12" s="7" t="s">
        <v>13</v>
      </c>
      <c r="P12" s="7" t="s">
        <v>14</v>
      </c>
      <c r="Q12" s="3"/>
    </row>
    <row r="13" spans="1:17" ht="23.25" x14ac:dyDescent="0.25">
      <c r="A13" s="38" t="s">
        <v>18</v>
      </c>
      <c r="B13" s="37" t="s">
        <v>17</v>
      </c>
      <c r="C13" s="36">
        <v>15969057.869999999</v>
      </c>
      <c r="D13" s="36">
        <v>0</v>
      </c>
      <c r="E13" s="36">
        <f>E18+E14</f>
        <v>-29738561.620000005</v>
      </c>
      <c r="F13" s="36">
        <v>0</v>
      </c>
      <c r="G13" s="36">
        <v>0</v>
      </c>
      <c r="H13" s="36">
        <v>0</v>
      </c>
      <c r="I13" s="36">
        <v>0</v>
      </c>
      <c r="J13" s="33">
        <f t="shared" ref="J13:J21" si="0">E13/C13*100</f>
        <v>-186.22614973340319</v>
      </c>
      <c r="K13" s="13">
        <v>0</v>
      </c>
      <c r="L13" s="10">
        <v>0</v>
      </c>
      <c r="M13" s="10">
        <v>0</v>
      </c>
      <c r="N13" s="10">
        <v>0</v>
      </c>
      <c r="O13" s="10">
        <v>0</v>
      </c>
      <c r="P13" s="11">
        <v>0</v>
      </c>
      <c r="Q13" s="4"/>
    </row>
    <row r="14" spans="1:17" ht="24.75" customHeight="1" x14ac:dyDescent="0.25">
      <c r="A14" s="35" t="s">
        <v>15</v>
      </c>
      <c r="B14" s="34" t="s">
        <v>19</v>
      </c>
      <c r="C14" s="36">
        <f>C15</f>
        <v>-859860181.39999998</v>
      </c>
      <c r="D14" s="36">
        <f t="shared" ref="D14:E14" si="1">D15</f>
        <v>-859860181.39999998</v>
      </c>
      <c r="E14" s="36">
        <f t="shared" si="1"/>
        <v>-921272703.70000005</v>
      </c>
      <c r="F14" s="36">
        <v>0</v>
      </c>
      <c r="G14" s="36">
        <v>0</v>
      </c>
      <c r="H14" s="36">
        <v>0</v>
      </c>
      <c r="I14" s="36">
        <v>0</v>
      </c>
      <c r="J14" s="33">
        <f t="shared" si="0"/>
        <v>107.14215213454936</v>
      </c>
      <c r="K14" s="13">
        <v>0</v>
      </c>
      <c r="L14" s="10">
        <v>0</v>
      </c>
      <c r="M14" s="10">
        <v>0</v>
      </c>
      <c r="N14" s="10">
        <v>0</v>
      </c>
      <c r="O14" s="10">
        <v>0</v>
      </c>
      <c r="P14" s="11">
        <v>0</v>
      </c>
      <c r="Q14" s="4"/>
    </row>
    <row r="15" spans="1:17" ht="23.25" x14ac:dyDescent="0.25">
      <c r="A15" s="38" t="s">
        <v>21</v>
      </c>
      <c r="B15" s="37" t="s">
        <v>20</v>
      </c>
      <c r="C15" s="36">
        <f>C16</f>
        <v>-859860181.39999998</v>
      </c>
      <c r="D15" s="36">
        <f t="shared" ref="D15:E15" si="2">D16</f>
        <v>-859860181.39999998</v>
      </c>
      <c r="E15" s="36">
        <f t="shared" si="2"/>
        <v>-921272703.70000005</v>
      </c>
      <c r="F15" s="36">
        <v>0</v>
      </c>
      <c r="G15" s="36">
        <v>0</v>
      </c>
      <c r="H15" s="36">
        <v>0</v>
      </c>
      <c r="I15" s="36">
        <v>0</v>
      </c>
      <c r="J15" s="33">
        <f t="shared" si="0"/>
        <v>107.14215213454936</v>
      </c>
      <c r="K15" s="13">
        <v>0</v>
      </c>
      <c r="L15" s="10">
        <v>0</v>
      </c>
      <c r="M15" s="10">
        <v>0</v>
      </c>
      <c r="N15" s="10">
        <v>0</v>
      </c>
      <c r="O15" s="10">
        <v>0</v>
      </c>
      <c r="P15" s="11">
        <v>0</v>
      </c>
      <c r="Q15" s="4"/>
    </row>
    <row r="16" spans="1:17" ht="23.25" x14ac:dyDescent="0.25">
      <c r="A16" s="38" t="s">
        <v>23</v>
      </c>
      <c r="B16" s="37" t="s">
        <v>22</v>
      </c>
      <c r="C16" s="36">
        <f>C17</f>
        <v>-859860181.39999998</v>
      </c>
      <c r="D16" s="36">
        <f t="shared" ref="D16:E16" si="3">D17</f>
        <v>-859860181.39999998</v>
      </c>
      <c r="E16" s="36">
        <f t="shared" si="3"/>
        <v>-921272703.70000005</v>
      </c>
      <c r="F16" s="36">
        <v>0</v>
      </c>
      <c r="G16" s="36">
        <v>0</v>
      </c>
      <c r="H16" s="36">
        <v>0</v>
      </c>
      <c r="I16" s="36">
        <v>0</v>
      </c>
      <c r="J16" s="33">
        <f t="shared" si="0"/>
        <v>107.14215213454936</v>
      </c>
      <c r="K16" s="13">
        <v>0</v>
      </c>
      <c r="L16" s="10">
        <v>0</v>
      </c>
      <c r="M16" s="10">
        <v>0</v>
      </c>
      <c r="N16" s="10">
        <v>0</v>
      </c>
      <c r="O16" s="10">
        <v>0</v>
      </c>
      <c r="P16" s="11">
        <v>0</v>
      </c>
      <c r="Q16" s="4"/>
    </row>
    <row r="17" spans="1:17" ht="34.5" x14ac:dyDescent="0.25">
      <c r="A17" s="38" t="s">
        <v>25</v>
      </c>
      <c r="B17" s="37" t="s">
        <v>24</v>
      </c>
      <c r="C17" s="36">
        <v>-859860181.39999998</v>
      </c>
      <c r="D17" s="36">
        <v>-859860181.39999998</v>
      </c>
      <c r="E17" s="36">
        <v>-921272703.70000005</v>
      </c>
      <c r="F17" s="36">
        <v>0</v>
      </c>
      <c r="G17" s="36">
        <v>0</v>
      </c>
      <c r="H17" s="36">
        <v>0</v>
      </c>
      <c r="I17" s="36">
        <v>0</v>
      </c>
      <c r="J17" s="33">
        <f t="shared" si="0"/>
        <v>107.14215213454936</v>
      </c>
      <c r="K17" s="13">
        <v>0</v>
      </c>
      <c r="L17" s="10">
        <v>0</v>
      </c>
      <c r="M17" s="10">
        <v>0</v>
      </c>
      <c r="N17" s="10">
        <v>0</v>
      </c>
      <c r="O17" s="10">
        <v>0</v>
      </c>
      <c r="P17" s="11">
        <v>0</v>
      </c>
      <c r="Q17" s="4"/>
    </row>
    <row r="18" spans="1:17" ht="24.75" customHeight="1" x14ac:dyDescent="0.25">
      <c r="A18" s="35" t="s">
        <v>15</v>
      </c>
      <c r="B18" s="34" t="s">
        <v>26</v>
      </c>
      <c r="C18" s="36">
        <f>C19</f>
        <v>875231116.19000006</v>
      </c>
      <c r="D18" s="36">
        <f t="shared" ref="D18:E18" si="4">D19</f>
        <v>0</v>
      </c>
      <c r="E18" s="36">
        <f t="shared" si="4"/>
        <v>891534142.08000004</v>
      </c>
      <c r="F18" s="36">
        <v>0</v>
      </c>
      <c r="G18" s="36">
        <v>0</v>
      </c>
      <c r="H18" s="36">
        <v>0</v>
      </c>
      <c r="I18" s="36">
        <v>0</v>
      </c>
      <c r="J18" s="33">
        <f t="shared" si="0"/>
        <v>101.86271095581807</v>
      </c>
      <c r="K18" s="13">
        <v>0</v>
      </c>
      <c r="L18" s="10">
        <v>0</v>
      </c>
      <c r="M18" s="10">
        <v>0</v>
      </c>
      <c r="N18" s="10">
        <v>0</v>
      </c>
      <c r="O18" s="10">
        <v>0</v>
      </c>
      <c r="P18" s="11">
        <v>0</v>
      </c>
      <c r="Q18" s="4"/>
    </row>
    <row r="19" spans="1:17" ht="23.25" x14ac:dyDescent="0.25">
      <c r="A19" s="38" t="s">
        <v>28</v>
      </c>
      <c r="B19" s="37" t="s">
        <v>27</v>
      </c>
      <c r="C19" s="36">
        <f>C20</f>
        <v>875231116.19000006</v>
      </c>
      <c r="D19" s="36">
        <f t="shared" ref="D19:E19" si="5">D20</f>
        <v>0</v>
      </c>
      <c r="E19" s="36">
        <f t="shared" si="5"/>
        <v>891534142.08000004</v>
      </c>
      <c r="F19" s="36">
        <v>0</v>
      </c>
      <c r="G19" s="36">
        <v>0</v>
      </c>
      <c r="H19" s="36">
        <v>0</v>
      </c>
      <c r="I19" s="36">
        <v>0</v>
      </c>
      <c r="J19" s="33">
        <f t="shared" si="0"/>
        <v>101.86271095581807</v>
      </c>
      <c r="K19" s="13">
        <v>0</v>
      </c>
      <c r="L19" s="10">
        <v>0</v>
      </c>
      <c r="M19" s="10">
        <v>0</v>
      </c>
      <c r="N19" s="10">
        <v>0</v>
      </c>
      <c r="O19" s="10">
        <v>0</v>
      </c>
      <c r="P19" s="11">
        <v>0</v>
      </c>
      <c r="Q19" s="4"/>
    </row>
    <row r="20" spans="1:17" ht="23.25" x14ac:dyDescent="0.25">
      <c r="A20" s="38" t="s">
        <v>30</v>
      </c>
      <c r="B20" s="37" t="s">
        <v>29</v>
      </c>
      <c r="C20" s="36">
        <f>C21</f>
        <v>875231116.19000006</v>
      </c>
      <c r="D20" s="36">
        <f t="shared" ref="D20:E20" si="6">D21</f>
        <v>0</v>
      </c>
      <c r="E20" s="36">
        <f t="shared" si="6"/>
        <v>891534142.08000004</v>
      </c>
      <c r="F20" s="36">
        <v>0</v>
      </c>
      <c r="G20" s="36">
        <v>0</v>
      </c>
      <c r="H20" s="36">
        <v>0</v>
      </c>
      <c r="I20" s="36">
        <v>0</v>
      </c>
      <c r="J20" s="33">
        <f t="shared" si="0"/>
        <v>101.86271095581807</v>
      </c>
      <c r="K20" s="13">
        <v>0</v>
      </c>
      <c r="L20" s="10">
        <v>0</v>
      </c>
      <c r="M20" s="10">
        <v>0</v>
      </c>
      <c r="N20" s="10">
        <v>0</v>
      </c>
      <c r="O20" s="10">
        <v>0</v>
      </c>
      <c r="P20" s="11">
        <v>0</v>
      </c>
      <c r="Q20" s="4"/>
    </row>
    <row r="21" spans="1:17" ht="35.25" thickBot="1" x14ac:dyDescent="0.3">
      <c r="A21" s="38" t="s">
        <v>32</v>
      </c>
      <c r="B21" s="37" t="s">
        <v>31</v>
      </c>
      <c r="C21" s="36">
        <v>875231116.19000006</v>
      </c>
      <c r="D21" s="36">
        <v>0</v>
      </c>
      <c r="E21" s="36">
        <v>891534142.08000004</v>
      </c>
      <c r="F21" s="36">
        <v>0</v>
      </c>
      <c r="G21" s="36">
        <v>0</v>
      </c>
      <c r="H21" s="36">
        <v>0</v>
      </c>
      <c r="I21" s="36">
        <v>0</v>
      </c>
      <c r="J21" s="33">
        <f t="shared" si="0"/>
        <v>101.86271095581807</v>
      </c>
      <c r="K21" s="13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4"/>
    </row>
    <row r="22" spans="1:17" ht="12.95" customHeight="1" x14ac:dyDescent="0.25">
      <c r="A22" s="14"/>
      <c r="B22" s="14"/>
      <c r="C22" s="15"/>
      <c r="D22" s="16" t="s">
        <v>16</v>
      </c>
      <c r="E22" s="16"/>
      <c r="F22" s="16" t="s">
        <v>16</v>
      </c>
      <c r="G22" s="16" t="s">
        <v>16</v>
      </c>
      <c r="H22" s="16" t="s">
        <v>16</v>
      </c>
      <c r="I22" s="16" t="s">
        <v>16</v>
      </c>
      <c r="J22" s="16"/>
      <c r="K22" s="6" t="s">
        <v>16</v>
      </c>
      <c r="L22" s="6" t="s">
        <v>16</v>
      </c>
      <c r="M22" s="6" t="s">
        <v>16</v>
      </c>
      <c r="N22" s="6" t="s">
        <v>16</v>
      </c>
      <c r="O22" s="6" t="s">
        <v>16</v>
      </c>
      <c r="P22" s="6" t="s">
        <v>16</v>
      </c>
      <c r="Q22" s="2"/>
    </row>
    <row r="23" spans="1:17" ht="12.95" customHeight="1" x14ac:dyDescent="0.25">
      <c r="A23" s="5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"/>
    </row>
    <row r="26" spans="1:17" x14ac:dyDescent="0.25">
      <c r="A26" s="17"/>
      <c r="B26" s="18"/>
      <c r="C26" s="18"/>
      <c r="D26" s="19"/>
      <c r="E26" s="19"/>
      <c r="F26" s="19"/>
      <c r="G26" s="19"/>
      <c r="H26" s="19"/>
      <c r="I26" s="20"/>
      <c r="J26" s="20"/>
      <c r="K26" s="20"/>
    </row>
    <row r="27" spans="1:17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7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</sheetData>
  <mergeCells count="8">
    <mergeCell ref="A27:K27"/>
    <mergeCell ref="A28:K28"/>
    <mergeCell ref="A8:K8"/>
    <mergeCell ref="E2:J2"/>
    <mergeCell ref="C3:J3"/>
    <mergeCell ref="C4:J4"/>
    <mergeCell ref="E5:J5"/>
    <mergeCell ref="A7:K7"/>
  </mergeCells>
  <pageMargins left="0.78749999999999998" right="0.59027779999999996" top="0.59027779999999996" bottom="0.39374999999999999" header="0" footer="0"/>
  <pageSetup paperSize="9" scale="86" fitToWidth="2" fitToHeight="0" orientation="portrait" r:id="rId1"/>
  <headerFooter>
    <oddFooter>&amp;R&amp;D СТР. &amp;P</oddFooter>
    <evenFooter>&amp;R&amp;D СТР. &amp;P</even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218-2</cp:lastModifiedBy>
  <cp:lastPrinted>2022-04-05T06:01:58Z</cp:lastPrinted>
  <dcterms:created xsi:type="dcterms:W3CDTF">2021-03-10T00:28:49Z</dcterms:created>
  <dcterms:modified xsi:type="dcterms:W3CDTF">2022-05-05T02:06:42Z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